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zestawienie wynikow głosowania" sheetId="1" r:id="rId1"/>
    <sheet name="frekwencja" sheetId="2" r:id="rId2"/>
    <sheet name="Arkusz3" sheetId="3" r:id="rId3"/>
  </sheets>
  <definedNames>
    <definedName name="_xlnm.Print_Area" localSheetId="0">'zestawienie wynikow głosowania'!$A$5:$I$11</definedName>
  </definedNames>
  <calcPr fullCalcOnLoad="1"/>
</workbook>
</file>

<file path=xl/sharedStrings.xml><?xml version="1.0" encoding="utf-8"?>
<sst xmlns="http://schemas.openxmlformats.org/spreadsheetml/2006/main" count="25" uniqueCount="19">
  <si>
    <t>OBWODOWA KOMISJA WYBORCZA NR 2 w Sękowej</t>
  </si>
  <si>
    <t>OBWODOWA KOMISJA WYBORCZA NR 3 w Siarach</t>
  </si>
  <si>
    <t>OBWODOWA KOMISJA WYBORCZA NR 1 w Męcinie Wielkiej</t>
  </si>
  <si>
    <t>OBWODOWA KOMISJA WYBORCZA NR 4 w Ropicy Górnej</t>
  </si>
  <si>
    <t>OBWODOWA KOMISJA WYBORCZA NR 5 w Bodakach</t>
  </si>
  <si>
    <t>OBWODOWA KOMISJA WYBORCZA NR 6 w Krzywej</t>
  </si>
  <si>
    <t>RAZEM</t>
  </si>
  <si>
    <t>SUMA</t>
  </si>
  <si>
    <t>Gmina Sękowa</t>
  </si>
  <si>
    <t>FREKWENCJA z całej GMINY</t>
  </si>
  <si>
    <t>FREKWENCJA na godzinę</t>
  </si>
  <si>
    <t>%</t>
  </si>
  <si>
    <t>Uprawnieni do głosowania w gminie</t>
  </si>
  <si>
    <t>Osoby które głosowały</t>
  </si>
  <si>
    <t>Zestawienie wyników głosowania na Prezydenta Rzeczypospolitej Polskiej w dniu 4 lipca 2010 r. na terenie Gminy Sękowa</t>
  </si>
  <si>
    <t>1) KACZYŃSKI Jarosław Aleksander,</t>
  </si>
  <si>
    <t>2) KOMOROWSKI Bronisław Maria,</t>
  </si>
  <si>
    <t>razem</t>
  </si>
  <si>
    <t>Obwody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</si>
</sst>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3" borderId="1" xfId="0" applyNumberFormat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Alignment="1">
      <alignment horizontal="left"/>
    </xf>
    <xf numFmtId="0" fontId="0" fillId="5" borderId="0" xfId="0" applyFill="1" applyAlignment="1">
      <alignment/>
    </xf>
    <xf numFmtId="0" fontId="4" fillId="5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 shrinkToFit="1"/>
    </xf>
    <xf numFmtId="10" fontId="1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1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0" fontId="1" fillId="2" borderId="1" xfId="0" applyNumberFormat="1" applyFont="1" applyFill="1" applyBorder="1" applyAlignment="1">
      <alignment/>
    </xf>
    <xf numFmtId="0" fontId="1" fillId="6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10" fontId="1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0"/>
  <sheetViews>
    <sheetView zoomScale="65" zoomScaleNormal="65" workbookViewId="0" topLeftCell="A1">
      <selection activeCell="G18" sqref="G18:G23"/>
    </sheetView>
  </sheetViews>
  <sheetFormatPr defaultColWidth="9.140625" defaultRowHeight="12.75"/>
  <cols>
    <col min="1" max="1" width="54.57421875" style="0" customWidth="1"/>
    <col min="2" max="2" width="20.421875" style="0" customWidth="1"/>
    <col min="3" max="3" width="19.7109375" style="0" customWidth="1"/>
    <col min="4" max="4" width="20.7109375" style="0" customWidth="1"/>
    <col min="5" max="6" width="19.7109375" style="0" customWidth="1"/>
    <col min="7" max="7" width="19.00390625" style="0" customWidth="1"/>
    <col min="8" max="8" width="21.421875" style="0" customWidth="1"/>
  </cols>
  <sheetData>
    <row r="5" spans="1:8" ht="23.25">
      <c r="A5" s="9" t="s">
        <v>14</v>
      </c>
      <c r="B5" s="8"/>
      <c r="C5" s="8"/>
      <c r="D5" s="8"/>
      <c r="E5" s="8"/>
      <c r="F5" s="8"/>
      <c r="G5" s="8"/>
      <c r="H5" s="8"/>
    </row>
    <row r="6" spans="1:8" ht="20.25">
      <c r="A6" s="7"/>
      <c r="B6" s="8"/>
      <c r="C6" s="8"/>
      <c r="D6" s="8"/>
      <c r="E6" s="8"/>
      <c r="F6" s="8"/>
      <c r="G6" s="8"/>
      <c r="H6" s="8"/>
    </row>
    <row r="7" spans="1:9" ht="108">
      <c r="A7" s="1"/>
      <c r="B7" s="2" t="s">
        <v>2</v>
      </c>
      <c r="C7" s="2" t="s">
        <v>0</v>
      </c>
      <c r="D7" s="2" t="s">
        <v>1</v>
      </c>
      <c r="E7" s="2" t="s">
        <v>3</v>
      </c>
      <c r="F7" s="2" t="s">
        <v>4</v>
      </c>
      <c r="G7" s="2" t="s">
        <v>5</v>
      </c>
      <c r="H7" s="3" t="s">
        <v>7</v>
      </c>
      <c r="I7" s="3" t="s">
        <v>11</v>
      </c>
    </row>
    <row r="8" spans="1:9" ht="41.25" customHeight="1">
      <c r="A8" s="4" t="s">
        <v>15</v>
      </c>
      <c r="B8" s="1">
        <v>248</v>
      </c>
      <c r="C8" s="1">
        <v>478</v>
      </c>
      <c r="D8" s="1">
        <v>243</v>
      </c>
      <c r="E8" s="1">
        <v>218</v>
      </c>
      <c r="F8" s="1">
        <v>46</v>
      </c>
      <c r="G8" s="1">
        <v>23</v>
      </c>
      <c r="H8" s="5">
        <f>SUM(B8:G8)</f>
        <v>1256</v>
      </c>
      <c r="I8" s="21">
        <v>58.93</v>
      </c>
    </row>
    <row r="9" spans="1:9" ht="42.75" customHeight="1">
      <c r="A9" s="4" t="s">
        <v>16</v>
      </c>
      <c r="B9" s="1">
        <v>120</v>
      </c>
      <c r="C9" s="1">
        <v>298</v>
      </c>
      <c r="D9" s="1">
        <v>146</v>
      </c>
      <c r="E9" s="1">
        <v>169</v>
      </c>
      <c r="F9" s="1">
        <v>102</v>
      </c>
      <c r="G9" s="1">
        <v>40</v>
      </c>
      <c r="H9" s="5">
        <f>SUM(B9:G9)</f>
        <v>875</v>
      </c>
      <c r="I9" s="21">
        <v>41.06</v>
      </c>
    </row>
    <row r="10" spans="1:9" ht="29.25" customHeight="1">
      <c r="A10" s="6" t="s">
        <v>6</v>
      </c>
      <c r="B10" s="5">
        <f aca="true" t="shared" si="0" ref="B10:G10">SUM(B8:B9)</f>
        <v>368</v>
      </c>
      <c r="C10" s="5">
        <f t="shared" si="0"/>
        <v>776</v>
      </c>
      <c r="D10" s="5">
        <f t="shared" si="0"/>
        <v>389</v>
      </c>
      <c r="E10" s="5">
        <f t="shared" si="0"/>
        <v>387</v>
      </c>
      <c r="F10" s="5">
        <f t="shared" si="0"/>
        <v>148</v>
      </c>
      <c r="G10" s="5">
        <f t="shared" si="0"/>
        <v>63</v>
      </c>
      <c r="H10" s="20">
        <f>SUM(B10:G10)</f>
        <v>2131</v>
      </c>
      <c r="I10" s="5">
        <f>SUM(I8:I9)</f>
        <v>99.99000000000001</v>
      </c>
    </row>
  </sheetData>
  <printOptions/>
  <pageMargins left="1.11" right="0.65" top="1.2" bottom="1" header="0.5" footer="0.5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6"/>
  <sheetViews>
    <sheetView tabSelected="1" zoomScale="75" zoomScaleNormal="75" workbookViewId="0" topLeftCell="A1">
      <selection activeCell="A29" sqref="A29"/>
    </sheetView>
  </sheetViews>
  <sheetFormatPr defaultColWidth="9.140625" defaultRowHeight="12.75"/>
  <cols>
    <col min="1" max="1" width="22.7109375" style="0" customWidth="1"/>
    <col min="2" max="2" width="26.57421875" style="0" customWidth="1"/>
    <col min="3" max="3" width="23.8515625" style="0" customWidth="1"/>
    <col min="4" max="4" width="28.00390625" style="0" customWidth="1"/>
    <col min="5" max="5" width="25.8515625" style="0" customWidth="1"/>
    <col min="6" max="6" width="23.421875" style="0" customWidth="1"/>
    <col min="7" max="7" width="21.8515625" style="0" customWidth="1"/>
    <col min="8" max="8" width="22.00390625" style="0" customWidth="1"/>
    <col min="9" max="9" width="25.140625" style="0" customWidth="1"/>
  </cols>
  <sheetData>
    <row r="3" spans="1:8" ht="75.75" customHeight="1">
      <c r="A3" s="13" t="s">
        <v>10</v>
      </c>
      <c r="B3" s="2" t="s">
        <v>2</v>
      </c>
      <c r="C3" s="2" t="s">
        <v>0</v>
      </c>
      <c r="D3" s="2" t="s">
        <v>1</v>
      </c>
      <c r="E3" s="2" t="s">
        <v>3</v>
      </c>
      <c r="F3" s="2" t="s">
        <v>4</v>
      </c>
      <c r="G3" s="2" t="s">
        <v>5</v>
      </c>
      <c r="H3" s="16"/>
    </row>
    <row r="4" spans="1:8" ht="18">
      <c r="A4" s="14">
        <v>0.3333333333333333</v>
      </c>
      <c r="B4" s="15">
        <v>0.0225</v>
      </c>
      <c r="C4" s="15">
        <v>0.0116</v>
      </c>
      <c r="D4" s="15">
        <v>0.0219</v>
      </c>
      <c r="E4" s="15">
        <v>0.0335</v>
      </c>
      <c r="F4" s="15">
        <v>0.0232</v>
      </c>
      <c r="G4" s="15">
        <v>0.02</v>
      </c>
      <c r="H4" s="17"/>
    </row>
    <row r="5" spans="1:8" ht="18">
      <c r="A5" s="14">
        <v>0.5416666666666666</v>
      </c>
      <c r="B5" s="15">
        <v>0.319</v>
      </c>
      <c r="C5" s="15">
        <v>0.364</v>
      </c>
      <c r="D5" s="15">
        <v>0.264</v>
      </c>
      <c r="E5" s="15">
        <v>0.266</v>
      </c>
      <c r="F5" s="15">
        <v>0.271</v>
      </c>
      <c r="G5" s="15">
        <v>0.265</v>
      </c>
      <c r="H5" s="17"/>
    </row>
    <row r="6" spans="1:8" ht="18">
      <c r="A6" s="14">
        <v>0.7083333333333334</v>
      </c>
      <c r="B6" s="15">
        <v>0.472</v>
      </c>
      <c r="C6" s="15">
        <v>0.507</v>
      </c>
      <c r="D6" s="15">
        <v>0.412</v>
      </c>
      <c r="E6" s="15">
        <v>0.442</v>
      </c>
      <c r="F6" s="15">
        <v>0.438</v>
      </c>
      <c r="G6" s="15">
        <v>0.333</v>
      </c>
      <c r="H6" s="17"/>
    </row>
    <row r="7" spans="1:8" ht="18">
      <c r="A7" s="14">
        <v>0.8333333333333334</v>
      </c>
      <c r="B7" s="15">
        <v>0.5519</v>
      </c>
      <c r="C7" s="15">
        <v>0.6334</v>
      </c>
      <c r="D7" s="15">
        <v>0.4974</v>
      </c>
      <c r="E7" s="15">
        <v>0.5112</v>
      </c>
      <c r="F7" s="15">
        <v>0.5157</v>
      </c>
      <c r="G7" s="15">
        <v>0.3809</v>
      </c>
      <c r="H7" s="18"/>
    </row>
    <row r="14" spans="2:5" ht="36">
      <c r="B14" s="12" t="s">
        <v>9</v>
      </c>
      <c r="D14" s="24"/>
      <c r="E14" s="24"/>
    </row>
    <row r="15" ht="18">
      <c r="B15" s="10" t="s">
        <v>8</v>
      </c>
    </row>
    <row r="16" spans="1:2" ht="18">
      <c r="A16" s="19">
        <v>0.3333333333333333</v>
      </c>
      <c r="B16" s="11">
        <v>0.021</v>
      </c>
    </row>
    <row r="17" spans="1:2" ht="18">
      <c r="A17" s="19">
        <v>0.5416666666666666</v>
      </c>
      <c r="B17" s="11">
        <v>0.306</v>
      </c>
    </row>
    <row r="18" spans="1:2" ht="18">
      <c r="A18" s="19">
        <v>0.7083333333333334</v>
      </c>
      <c r="B18" s="11">
        <v>0.457</v>
      </c>
    </row>
    <row r="19" spans="1:2" ht="18">
      <c r="A19" s="19">
        <v>0.8333333333333334</v>
      </c>
      <c r="B19" s="22">
        <v>0.5488</v>
      </c>
    </row>
    <row r="21" spans="4:5" ht="23.25">
      <c r="D21" s="23"/>
      <c r="E21" s="23"/>
    </row>
    <row r="29" spans="1:3" ht="25.5">
      <c r="A29" t="s">
        <v>18</v>
      </c>
      <c r="B29" s="24" t="s">
        <v>12</v>
      </c>
      <c r="C29" s="24" t="s">
        <v>13</v>
      </c>
    </row>
    <row r="30" spans="1:4" ht="12.75">
      <c r="A30">
        <v>1</v>
      </c>
      <c r="B30">
        <v>683</v>
      </c>
      <c r="C30">
        <v>377</v>
      </c>
      <c r="D30">
        <f>37700/683</f>
        <v>55.19765739385066</v>
      </c>
    </row>
    <row r="31" spans="1:4" ht="12.75">
      <c r="A31">
        <v>2</v>
      </c>
      <c r="B31">
        <v>1236</v>
      </c>
      <c r="C31">
        <v>783</v>
      </c>
      <c r="D31">
        <f>78300/1236</f>
        <v>63.349514563106794</v>
      </c>
    </row>
    <row r="32" spans="1:4" ht="12.75">
      <c r="A32">
        <v>3</v>
      </c>
      <c r="B32">
        <v>786</v>
      </c>
      <c r="C32">
        <v>391</v>
      </c>
      <c r="D32">
        <f>39100/786</f>
        <v>49.74554707379135</v>
      </c>
    </row>
    <row r="33" spans="1:4" ht="12.75">
      <c r="A33">
        <v>4</v>
      </c>
      <c r="B33">
        <v>761</v>
      </c>
      <c r="C33">
        <v>389</v>
      </c>
      <c r="D33">
        <f>38900/761</f>
        <v>51.11695137976347</v>
      </c>
    </row>
    <row r="34" spans="1:4" ht="12.75">
      <c r="A34">
        <v>5</v>
      </c>
      <c r="B34">
        <v>287</v>
      </c>
      <c r="C34">
        <v>148</v>
      </c>
      <c r="D34">
        <f>14800/287</f>
        <v>51.56794425087108</v>
      </c>
    </row>
    <row r="35" spans="1:4" ht="12.75">
      <c r="A35">
        <v>6</v>
      </c>
      <c r="B35">
        <v>168</v>
      </c>
      <c r="C35">
        <v>64</v>
      </c>
      <c r="D35">
        <f>6400/168</f>
        <v>38.095238095238095</v>
      </c>
    </row>
    <row r="36" spans="1:4" ht="23.25">
      <c r="A36" t="s">
        <v>17</v>
      </c>
      <c r="B36" s="23">
        <f>SUM(B30:B35)</f>
        <v>3921</v>
      </c>
      <c r="C36" s="23">
        <f>SUM(C30:C35)</f>
        <v>2152</v>
      </c>
      <c r="D36">
        <f>215200/3921</f>
        <v>54.88395817393522</v>
      </c>
    </row>
  </sheetData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Mychal</dc:creator>
  <cp:keywords/>
  <dc:description/>
  <cp:lastModifiedBy>Urząd Gminy Sękowa</cp:lastModifiedBy>
  <cp:lastPrinted>2010-07-04T19:14:33Z</cp:lastPrinted>
  <dcterms:created xsi:type="dcterms:W3CDTF">2010-06-14T10:28:02Z</dcterms:created>
  <dcterms:modified xsi:type="dcterms:W3CDTF">2010-07-04T19:14:40Z</dcterms:modified>
  <cp:category/>
  <cp:version/>
  <cp:contentType/>
  <cp:contentStatus/>
</cp:coreProperties>
</file>